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0" documentId="8_{1EFB7997-C8D4-4B9D-8B45-AE850BAC7F87}" xr6:coauthVersionLast="47" xr6:coauthVersionMax="47" xr10:uidLastSave="{00000000-0000-0000-0000-000000000000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<sst xmlns="http://schemas.openxmlformats.org/spreadsheetml/2006/main" count="410" uniqueCount="186">
  <si>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</si>
  <si>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</si>
  <si>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</si>
  <si>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</si>
  <si>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</si>
  <si>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</si>
  <si>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</si>
  <si>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</si>
  <si>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</si>
  <si>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</si>
  <si>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</si>
  <si>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</si>
  <si>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</si>
  <si>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</si>
  <si>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</si>
  <si>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</si>
  <si>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</si>
  <si>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</si>
  <si>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</si>
  <si>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</si>
  <si>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</si>
  <si>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</si>
  <si>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</si>
  <si>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</si>
  <si>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</si>
  <si>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</si>
  <si>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</si>
  <si>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</si>
  <si>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</si>
  <si>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</si>
  <si>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</si>
  <si>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</si>
  <si>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</si>
  <si>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</si>
  <si>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</si>
  <si>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</si>
  <si>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</si>
  <si>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</si>
  <si>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</si>
  <si>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</si>
  <si>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</si>
  <si>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</si>
  <si>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</si>
  <si>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</si>
  <si>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</si>
  <si>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</si>
  <si>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</si>
  <si>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</si>
  <si>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</si>
  <si>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</si>
  <si>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</si>
  <si>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</si>
  <si>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</si>
  <si>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</si>
  <si>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</si>
  <si>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</si>
  <si>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</si>
  <si>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</si>
  <si>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</si>
  <si>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</si>
  <si>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</si>
  <si>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</si>
  <si>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</si>
  <si>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</si>
  <si>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</si>
  <si>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</si>
  <si>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</si>
  <si>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</si>
  <si>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</si>
  <si>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</si>
  <si>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</si>
  <si>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</si>
  <si>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</si>
  <si>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</si>
  <si>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</si>
  <si>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</si>
  <si>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</si>
  <si>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</si>
  <si>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</si>
  <si>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</si>
  <si>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</si>
  <si>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</si>
  <si>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</si>
  <si>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</si>
  <si>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</si>
  <si>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</si>
  <si>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</si>
  <si>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</si>
  <si>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</si>
  <si>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</si>
  <si>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</si>
  <si>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</si>
  <si>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</si>
  <si>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</si>
  <si>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</si>
  <si>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</si>
  <si>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</si>
  <si>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</si>
  <si>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</si>
  <si>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</si>
  <si>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</si>
  <si>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</si>
  <si>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</si>
  <si>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</si>
  <si>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</si>
  <si>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</si>
  <si>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</si>
  <si>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</si>
  <si>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</si>
  <si>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</si>
  <si>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</si>
  <si>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</si>
  <si>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</si>
  <si>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LBNL Employee</t>
  </si>
  <si>
    <t>ANSI Z136.8</t>
  </si>
  <si>
    <t>ANSI Z136 American National Standard for Safe Use of Lasers</t>
  </si>
  <si>
    <t>ANSI Z136.1</t>
  </si>
  <si>
    <t>NFPA 40</t>
  </si>
  <si>
    <t>NFPA 101</t>
  </si>
  <si>
    <t>NFPA 400</t>
  </si>
  <si>
    <t>NFPA 5000</t>
  </si>
  <si>
    <t>UL 61010-1</t>
  </si>
  <si>
    <t>NFPA 1140</t>
  </si>
  <si>
    <t>NFPA 520</t>
  </si>
  <si>
    <t>NFPA 51B</t>
  </si>
  <si>
    <t>UL 1479</t>
  </si>
  <si>
    <t>NFPA 1620</t>
  </si>
  <si>
    <t>NFPA 1275</t>
  </si>
  <si>
    <t>ANSI Z359</t>
  </si>
  <si>
    <t>Soustin</t>
  </si>
  <si>
    <t>Dmitry</t>
  </si>
  <si>
    <t>510-486-4066</t>
  </si>
  <si>
    <t>dsoustin@lbl.gov</t>
  </si>
  <si>
    <t xml:space="preserve">Program Manager, Requirements Management </t>
  </si>
  <si>
    <t>R</t>
  </si>
  <si>
    <t>USA</t>
  </si>
  <si>
    <t>Toncheva</t>
  </si>
  <si>
    <t>Greta</t>
  </si>
  <si>
    <t>LaBerge</t>
  </si>
  <si>
    <t>Todd</t>
  </si>
  <si>
    <t>Bartlett</t>
  </si>
  <si>
    <t>Nicholas</t>
  </si>
  <si>
    <t>Torkelson</t>
  </si>
  <si>
    <t>Goodwin</t>
  </si>
  <si>
    <t>Kevin</t>
  </si>
  <si>
    <t>Fairchild</t>
  </si>
  <si>
    <t>Robert</t>
  </si>
  <si>
    <t>ANSI Z136,
ASC Accredited Standards Committee</t>
  </si>
  <si>
    <t>rffairchild@lbl.gov</t>
  </si>
  <si>
    <t>Writing Committee</t>
  </si>
  <si>
    <t>V</t>
  </si>
  <si>
    <t>NV</t>
  </si>
  <si>
    <t>LBNL Representative</t>
  </si>
  <si>
    <t>gitoncheva@lbl.gov</t>
  </si>
  <si>
    <t>talaberge@lbl.gov</t>
  </si>
  <si>
    <t xml:space="preserve">njbartlett@lbl.gov </t>
  </si>
  <si>
    <t xml:space="preserve">mjtorkelson@lbl.gov </t>
  </si>
  <si>
    <t xml:space="preserve">kegoodwin@lbl.gov </t>
  </si>
  <si>
    <t>ANSI Z136.4</t>
  </si>
  <si>
    <t>ANSI Z136</t>
  </si>
  <si>
    <t>ANSI Z136, SSC-8 Z136.8 Safe Use of Lasers in Research, Development and Testing
Standard SubCommittee</t>
  </si>
  <si>
    <t>ANSI Z136, SSC-8 Z136.8 Safe Use of Lasers in Research, Development and Testing Standard SubCommittee</t>
  </si>
  <si>
    <t>ANSI Z136, SSC-1 Safe Use of Lasers Standard SubCommittee</t>
  </si>
  <si>
    <t>ANSI Z136, SSC-4 Recommended Practice For Laser Safety Measurements For Hazard Evaluation Standard SubCommittee</t>
  </si>
  <si>
    <t>ANSI Z136 SCE Standards Consolidation Evaluation Group</t>
  </si>
  <si>
    <t>ANSI Z136, SSC-1 Safe Use of Lasers
Standard SubCommittee</t>
  </si>
  <si>
    <t>Standard for the Storage and Handling of Cellulose Nitrate Film</t>
  </si>
  <si>
    <t>Life Safety Code</t>
  </si>
  <si>
    <t>Hazardous Materials Code</t>
  </si>
  <si>
    <t>Building Construction and Safety Code</t>
  </si>
  <si>
    <t>Standard for Laboratory Electrical Equipment</t>
  </si>
  <si>
    <t>Standard for Wildland Fire Protection</t>
  </si>
  <si>
    <t>Standard on Subterranean Spaces</t>
  </si>
  <si>
    <t>Standard for Fire prevention During Welding, Cutting, and Other Hot Work</t>
  </si>
  <si>
    <t>Standard for Through-Penetration Fire Stops</t>
  </si>
  <si>
    <t>Standard for Pre-Incident Planning</t>
  </si>
  <si>
    <t>Standard for Flammable Liquid Storage Cabinets</t>
  </si>
  <si>
    <t>ANSI/ASSP Z359 Fall Protection Standards Development Committee</t>
  </si>
  <si>
    <t>Recommendations for the safe use of lasers and laser systems in research, development and testing that operate at wavelengths between 0.18 micron and 1 millimeter.</t>
  </si>
  <si>
    <t>The scope of the Committee is to protect against hazards associated with the use of lasers.</t>
  </si>
  <si>
    <t>Develop a standard that provides guidance for the safe use of lasers and laser systems by defining laser hazard classes, control measures, requirements for a laser safety program, discussion of medical surveillance, defining important considerations of non-beam hazards. Some technical information on measurements, calculations and biological effects is provided within the standard and its appendices.</t>
  </si>
  <si>
    <t>Development of Standards and Codes to protect life safety and property</t>
  </si>
  <si>
    <t>ANSI/ASSP Z359 is a national consensus standard for the management, use, manufacturing, and testing of fall protection and all fall protection components</t>
  </si>
  <si>
    <t>Safe Use of Lasers</t>
  </si>
  <si>
    <t>Safe Use of Lasers in Research, Development and Testing</t>
  </si>
  <si>
    <t>Recommended Practice For Laser Safety Measurements For Hazard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</si>
</sst>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0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106" zoomScaleNormal="106" workbookViewId="0">
      <pane xSplit="2" ySplit="12" topLeftCell="C16" activePane="bottomRight" state="frozen"/>
      <selection pane="topRight" activeCell="C1" sqref="C1"/>
      <selection pane="bottomLeft" activeCell="A11" sqref="A11"/>
      <selection pane="bottomRight" activeCell="G19" sqref="G1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42578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3" t="s">
        <v>39</v>
      </c>
      <c r="D1" s="103"/>
      <c r="E1" s="103"/>
      <c r="F1" s="103"/>
      <c r="G1" s="103"/>
      <c r="H1" s="103"/>
      <c r="I1" s="103"/>
      <c r="J1" s="103"/>
      <c r="K1" s="60"/>
      <c r="L1" s="36" t="s">
        <v>112</v>
      </c>
      <c r="M1" s="91" t="str">
        <f>IF(AND(M2="",M6=""),"Status:  OK","")</f>
        <v>Status:  OK</v>
      </c>
      <c r="N1" s="91"/>
      <c r="O1" s="91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2" t="str">
        <f>IF(IF(OR(ISBLANK(C3),ISBLANK(H3),ISBLANK(C5),ISBLANK(H5),ISBLANK(C7),ISBLANK(G7),ISBLANK(C9)),1,0)=0,"","Missing or incorrect submitter      information")</f>
        <v/>
      </c>
      <c r="N2" s="92"/>
      <c r="O2" s="92"/>
    </row>
    <row r="3" spans="1:101" s="6" customFormat="1" ht="17.25" thickBot="1" x14ac:dyDescent="0.25">
      <c r="A3" s="106" t="s">
        <v>44</v>
      </c>
      <c r="B3" s="107"/>
      <c r="C3" s="116" t="s">
        <v>129</v>
      </c>
      <c r="D3" s="117"/>
      <c r="E3" s="19"/>
      <c r="F3" s="19"/>
      <c r="G3" s="29" t="s">
        <v>45</v>
      </c>
      <c r="H3" s="88" t="s">
        <v>130</v>
      </c>
      <c r="I3" s="19"/>
      <c r="M3" s="92"/>
      <c r="N3" s="92"/>
      <c r="O3" s="92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2"/>
      <c r="N4" s="92"/>
      <c r="O4" s="92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6" t="s">
        <v>46</v>
      </c>
      <c r="B5" s="107"/>
      <c r="C5" s="116" t="s">
        <v>133</v>
      </c>
      <c r="D5" s="117"/>
      <c r="E5" s="110" t="s">
        <v>53</v>
      </c>
      <c r="F5" s="110"/>
      <c r="G5" s="110"/>
      <c r="H5" s="89">
        <v>48</v>
      </c>
      <c r="I5" s="94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Lawrence Berkeley National Laboratory</v>
      </c>
      <c r="J5" s="95"/>
      <c r="K5" s="95"/>
      <c r="L5" s="95"/>
      <c r="M5" s="95"/>
      <c r="N5" s="95"/>
      <c r="O5" s="95"/>
      <c r="P5" s="95"/>
      <c r="Q5" s="95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3" t="str">
        <f>IF(OR(COUNTIF(B13:B62,"ok")=0,COUNTIF(B13:B62,"Incomplete")&gt;0),"Missing or incorrect information in data entry section","")</f>
        <v/>
      </c>
      <c r="N6" s="93"/>
      <c r="O6" s="93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1" t="s">
        <v>4</v>
      </c>
      <c r="B7" s="111"/>
      <c r="C7" s="116" t="s">
        <v>131</v>
      </c>
      <c r="D7" s="117"/>
      <c r="F7" s="33" t="s">
        <v>106</v>
      </c>
      <c r="G7" s="104" t="s">
        <v>132</v>
      </c>
      <c r="H7" s="105"/>
      <c r="I7" s="19"/>
      <c r="J7" s="19"/>
      <c r="M7" s="93"/>
      <c r="N7" s="93"/>
      <c r="O7" s="93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3"/>
      <c r="N8" s="93"/>
      <c r="O8" s="93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10" t="s">
        <v>6</v>
      </c>
      <c r="B9" s="112"/>
      <c r="C9" s="87">
        <v>44515</v>
      </c>
      <c r="D9" s="61"/>
      <c r="E9" s="61"/>
      <c r="F9" s="61"/>
      <c r="G9" s="61"/>
      <c r="H9" s="61"/>
      <c r="I9" s="59"/>
      <c r="J9" s="26"/>
      <c r="M9" s="102" t="s">
        <v>51</v>
      </c>
      <c r="N9" s="102"/>
      <c r="O9" s="102"/>
      <c r="P9" s="102"/>
      <c r="Q9" s="58"/>
      <c r="R9" s="96" t="s">
        <v>38</v>
      </c>
      <c r="S9" s="97"/>
      <c r="T9" s="97"/>
      <c r="U9" s="98"/>
      <c r="V9" s="102" t="s">
        <v>38</v>
      </c>
      <c r="W9" s="102"/>
      <c r="X9" s="102"/>
      <c r="Y9" s="102"/>
      <c r="Z9" s="102" t="s">
        <v>38</v>
      </c>
      <c r="AA9" s="102"/>
      <c r="AB9" s="102"/>
      <c r="AC9" s="102" t="s">
        <v>38</v>
      </c>
      <c r="AD9" s="102"/>
      <c r="AE9" s="102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2"/>
      <c r="N10" s="102"/>
      <c r="O10" s="102"/>
      <c r="P10" s="102"/>
      <c r="Q10" s="58"/>
      <c r="R10" s="99"/>
      <c r="S10" s="100"/>
      <c r="T10" s="100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3" t="s">
        <v>0</v>
      </c>
      <c r="B11" s="113" t="s">
        <v>2</v>
      </c>
      <c r="C11" s="108" t="s">
        <v>47</v>
      </c>
      <c r="D11" s="108" t="s">
        <v>42</v>
      </c>
      <c r="E11" s="108" t="s">
        <v>43</v>
      </c>
      <c r="F11" s="108" t="s">
        <v>107</v>
      </c>
      <c r="G11" s="102" t="s">
        <v>40</v>
      </c>
      <c r="H11" s="102"/>
      <c r="I11" s="108" t="s">
        <v>37</v>
      </c>
      <c r="J11" s="108" t="s">
        <v>36</v>
      </c>
      <c r="K11" s="108" t="s">
        <v>35</v>
      </c>
      <c r="L11" s="96" t="s">
        <v>52</v>
      </c>
      <c r="M11" s="108" t="s">
        <v>49</v>
      </c>
      <c r="N11" s="102" t="s">
        <v>33</v>
      </c>
      <c r="O11" s="102"/>
      <c r="P11" s="102" t="s">
        <v>109</v>
      </c>
      <c r="Q11" s="4"/>
      <c r="R11" s="118" t="s">
        <v>7</v>
      </c>
      <c r="S11" s="102" t="str">
        <f>D11&amp;" Status"</f>
        <v xml:space="preserve"> Last Name
of Non-Government Standards Body (NGSB)
Participant Status</v>
      </c>
      <c r="T11" s="102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102" t="str">
        <f>G11</f>
        <v xml:space="preserve"> Employment Status (Complete One Column only for Each Row)</v>
      </c>
      <c r="W11" s="102"/>
      <c r="X11" s="102" t="str">
        <f>I11&amp;" Status"</f>
        <v xml:space="preserve"> Name of Non-Government Standards Body (NGSB) Status</v>
      </c>
      <c r="Y11" s="102" t="str">
        <f>J11&amp;" Status"</f>
        <v xml:space="preserve"> Country of Non-Government Standards Body (NGSB) Status</v>
      </c>
      <c r="Z11" s="102" t="str">
        <f>K11&amp;" Status"</f>
        <v xml:space="preserve"> Name of Main Committee Status</v>
      </c>
      <c r="AA11" s="102" t="str">
        <f>L11&amp;" Status"</f>
        <v xml:space="preserve"> Name and/or Number of Activity (e.g., committee, sub-committee, working group, task group) Status</v>
      </c>
      <c r="AB11" s="102" t="str">
        <f>M11&amp;" Status"</f>
        <v xml:space="preserve"> Voting Status:
'V' for Voting or
'NV' for Nonvoting Status</v>
      </c>
      <c r="AC11" s="102" t="str">
        <f>N11</f>
        <v xml:space="preserve"> Representation (Complete One Column only for Each Row)</v>
      </c>
      <c r="AD11" s="102"/>
      <c r="AE11" s="102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4"/>
      <c r="B12" s="114"/>
      <c r="C12" s="109"/>
      <c r="D12" s="115"/>
      <c r="E12" s="115"/>
      <c r="F12" s="115"/>
      <c r="G12" s="52" t="s">
        <v>48</v>
      </c>
      <c r="H12" s="52" t="s">
        <v>41</v>
      </c>
      <c r="I12" s="109"/>
      <c r="J12" s="109"/>
      <c r="K12" s="109"/>
      <c r="L12" s="119"/>
      <c r="M12" s="109"/>
      <c r="N12" s="50" t="s">
        <v>50</v>
      </c>
      <c r="O12" s="50" t="s">
        <v>34</v>
      </c>
      <c r="P12" s="108"/>
      <c r="Q12" s="20"/>
      <c r="R12" s="118"/>
      <c r="S12" s="102"/>
      <c r="T12" s="102"/>
      <c r="U12" s="101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2"/>
      <c r="Y12" s="102"/>
      <c r="Z12" s="102"/>
      <c r="AA12" s="102"/>
      <c r="AB12" s="102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2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103.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134</v>
      </c>
      <c r="D13" s="73" t="s">
        <v>136</v>
      </c>
      <c r="E13" s="73" t="s">
        <v>137</v>
      </c>
      <c r="F13" s="73" t="s">
        <v>153</v>
      </c>
      <c r="G13" s="74"/>
      <c r="H13" s="74" t="s">
        <v>113</v>
      </c>
      <c r="I13" s="73" t="s">
        <v>114</v>
      </c>
      <c r="J13" s="73" t="s">
        <v>135</v>
      </c>
      <c r="K13" s="73" t="s">
        <v>160</v>
      </c>
      <c r="L13" s="75" t="s">
        <v>149</v>
      </c>
      <c r="M13" s="74" t="s">
        <v>150</v>
      </c>
      <c r="N13" s="74"/>
      <c r="O13" s="74" t="s">
        <v>152</v>
      </c>
      <c r="P13" s="76" t="s">
        <v>178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5.25" thickTop="1" thickBot="1" x14ac:dyDescent="0.25">
      <c r="A14" s="12">
        <v>2</v>
      </c>
      <c r="B14" s="37" t="str">
        <f t="shared" si="0"/>
        <v>ok</v>
      </c>
      <c r="C14" s="72" t="s">
        <v>134</v>
      </c>
      <c r="D14" s="73" t="s">
        <v>136</v>
      </c>
      <c r="E14" s="73" t="s">
        <v>137</v>
      </c>
      <c r="F14" s="73" t="s">
        <v>153</v>
      </c>
      <c r="G14" s="79"/>
      <c r="H14" s="74" t="s">
        <v>113</v>
      </c>
      <c r="I14" s="78" t="s">
        <v>115</v>
      </c>
      <c r="J14" s="73" t="s">
        <v>135</v>
      </c>
      <c r="K14" s="78" t="s">
        <v>147</v>
      </c>
      <c r="L14" s="75" t="s">
        <v>149</v>
      </c>
      <c r="M14" s="74" t="s">
        <v>150</v>
      </c>
      <c r="N14" s="79"/>
      <c r="O14" s="74" t="s">
        <v>152</v>
      </c>
      <c r="P14" s="81" t="s">
        <v>179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154.5" thickTop="1" thickBot="1" x14ac:dyDescent="0.25">
      <c r="A15" s="12">
        <v>3</v>
      </c>
      <c r="B15" s="37" t="str">
        <f t="shared" si="0"/>
        <v>ok</v>
      </c>
      <c r="C15" s="72" t="s">
        <v>134</v>
      </c>
      <c r="D15" s="73" t="s">
        <v>136</v>
      </c>
      <c r="E15" s="73" t="s">
        <v>137</v>
      </c>
      <c r="F15" s="73" t="s">
        <v>153</v>
      </c>
      <c r="G15" s="79"/>
      <c r="H15" s="74" t="s">
        <v>113</v>
      </c>
      <c r="I15" s="78" t="s">
        <v>116</v>
      </c>
      <c r="J15" s="73" t="s">
        <v>135</v>
      </c>
      <c r="K15" s="78" t="s">
        <v>165</v>
      </c>
      <c r="L15" s="75" t="s">
        <v>149</v>
      </c>
      <c r="M15" s="74" t="s">
        <v>150</v>
      </c>
      <c r="N15" s="79"/>
      <c r="O15" s="74" t="s">
        <v>152</v>
      </c>
      <c r="P15" s="81" t="s">
        <v>180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65.25" thickTop="1" thickBot="1" x14ac:dyDescent="0.25">
      <c r="A16" s="12">
        <v>4</v>
      </c>
      <c r="B16" s="37" t="str">
        <f t="shared" si="0"/>
        <v>ok</v>
      </c>
      <c r="C16" s="72" t="s">
        <v>134</v>
      </c>
      <c r="D16" s="78" t="s">
        <v>138</v>
      </c>
      <c r="E16" s="78" t="s">
        <v>139</v>
      </c>
      <c r="F16" s="78" t="s">
        <v>154</v>
      </c>
      <c r="G16" s="79"/>
      <c r="H16" s="74" t="s">
        <v>113</v>
      </c>
      <c r="I16" s="78" t="s">
        <v>117</v>
      </c>
      <c r="J16" s="73" t="s">
        <v>135</v>
      </c>
      <c r="K16" s="78" t="s">
        <v>166</v>
      </c>
      <c r="L16" s="75" t="s">
        <v>149</v>
      </c>
      <c r="M16" s="74" t="s">
        <v>150</v>
      </c>
      <c r="N16" s="79"/>
      <c r="O16" s="74" t="s">
        <v>152</v>
      </c>
      <c r="P16" s="81" t="s">
        <v>181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7" thickTop="1" thickBot="1" x14ac:dyDescent="0.25">
      <c r="A17" s="12">
        <v>5</v>
      </c>
      <c r="B17" s="37" t="str">
        <f t="shared" si="0"/>
        <v>ok</v>
      </c>
      <c r="C17" s="72" t="s">
        <v>134</v>
      </c>
      <c r="D17" s="78" t="s">
        <v>138</v>
      </c>
      <c r="E17" s="78" t="s">
        <v>139</v>
      </c>
      <c r="F17" s="78" t="s">
        <v>154</v>
      </c>
      <c r="G17" s="79"/>
      <c r="H17" s="74" t="s">
        <v>113</v>
      </c>
      <c r="I17" s="78" t="s">
        <v>118</v>
      </c>
      <c r="J17" s="73" t="s">
        <v>135</v>
      </c>
      <c r="K17" s="78" t="s">
        <v>167</v>
      </c>
      <c r="L17" s="75" t="s">
        <v>149</v>
      </c>
      <c r="M17" s="74" t="s">
        <v>150</v>
      </c>
      <c r="N17" s="79"/>
      <c r="O17" s="74" t="s">
        <v>152</v>
      </c>
      <c r="P17" s="81" t="s">
        <v>181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7" thickTop="1" thickBot="1" x14ac:dyDescent="0.25">
      <c r="A18" s="12">
        <v>6</v>
      </c>
      <c r="B18" s="37" t="str">
        <f t="shared" si="0"/>
        <v>ok</v>
      </c>
      <c r="C18" s="72" t="s">
        <v>134</v>
      </c>
      <c r="D18" s="78" t="s">
        <v>138</v>
      </c>
      <c r="E18" s="78" t="s">
        <v>139</v>
      </c>
      <c r="F18" s="78" t="s">
        <v>154</v>
      </c>
      <c r="G18" s="79"/>
      <c r="H18" s="74" t="s">
        <v>113</v>
      </c>
      <c r="I18" s="78" t="s">
        <v>119</v>
      </c>
      <c r="J18" s="73" t="s">
        <v>135</v>
      </c>
      <c r="K18" s="78" t="s">
        <v>168</v>
      </c>
      <c r="L18" s="75" t="s">
        <v>149</v>
      </c>
      <c r="M18" s="74" t="s">
        <v>150</v>
      </c>
      <c r="N18" s="79"/>
      <c r="O18" s="74" t="s">
        <v>152</v>
      </c>
      <c r="P18" s="81" t="s">
        <v>181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9.75" thickTop="1" thickBot="1" x14ac:dyDescent="0.25">
      <c r="A19" s="12">
        <v>7</v>
      </c>
      <c r="B19" s="37" t="str">
        <f t="shared" si="0"/>
        <v>ok</v>
      </c>
      <c r="C19" s="72" t="s">
        <v>134</v>
      </c>
      <c r="D19" s="78" t="s">
        <v>138</v>
      </c>
      <c r="E19" s="78" t="s">
        <v>139</v>
      </c>
      <c r="F19" s="78" t="s">
        <v>154</v>
      </c>
      <c r="G19" s="79"/>
      <c r="H19" s="74" t="s">
        <v>113</v>
      </c>
      <c r="I19" s="78" t="s">
        <v>120</v>
      </c>
      <c r="J19" s="73" t="s">
        <v>135</v>
      </c>
      <c r="K19" s="78" t="s">
        <v>169</v>
      </c>
      <c r="L19" s="75" t="s">
        <v>149</v>
      </c>
      <c r="M19" s="74" t="s">
        <v>150</v>
      </c>
      <c r="N19" s="79"/>
      <c r="O19" s="74" t="s">
        <v>152</v>
      </c>
      <c r="P19" s="81" t="s">
        <v>181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2.5" thickTop="1" thickBot="1" x14ac:dyDescent="0.25">
      <c r="A20" s="12">
        <v>8</v>
      </c>
      <c r="B20" s="37" t="str">
        <f t="shared" si="0"/>
        <v>ok</v>
      </c>
      <c r="C20" s="72" t="s">
        <v>134</v>
      </c>
      <c r="D20" s="78" t="s">
        <v>138</v>
      </c>
      <c r="E20" s="78" t="s">
        <v>139</v>
      </c>
      <c r="F20" s="78" t="s">
        <v>154</v>
      </c>
      <c r="G20" s="79"/>
      <c r="H20" s="74" t="s">
        <v>113</v>
      </c>
      <c r="I20" s="78" t="s">
        <v>121</v>
      </c>
      <c r="J20" s="73" t="s">
        <v>135</v>
      </c>
      <c r="K20" s="78" t="s">
        <v>170</v>
      </c>
      <c r="L20" s="75" t="s">
        <v>149</v>
      </c>
      <c r="M20" s="74" t="s">
        <v>151</v>
      </c>
      <c r="N20" s="79"/>
      <c r="O20" s="74" t="s">
        <v>152</v>
      </c>
      <c r="P20" s="81" t="s">
        <v>181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9.75" thickTop="1" thickBot="1" x14ac:dyDescent="0.25">
      <c r="A21" s="12">
        <v>9</v>
      </c>
      <c r="B21" s="37" t="str">
        <f t="shared" si="0"/>
        <v>ok</v>
      </c>
      <c r="C21" s="72" t="s">
        <v>134</v>
      </c>
      <c r="D21" s="78" t="s">
        <v>140</v>
      </c>
      <c r="E21" s="78" t="s">
        <v>141</v>
      </c>
      <c r="F21" s="78" t="s">
        <v>155</v>
      </c>
      <c r="G21" s="79"/>
      <c r="H21" s="74" t="s">
        <v>113</v>
      </c>
      <c r="I21" s="78" t="s">
        <v>122</v>
      </c>
      <c r="J21" s="73" t="s">
        <v>135</v>
      </c>
      <c r="K21" s="78" t="s">
        <v>171</v>
      </c>
      <c r="L21" s="75" t="s">
        <v>149</v>
      </c>
      <c r="M21" s="74" t="s">
        <v>150</v>
      </c>
      <c r="N21" s="79"/>
      <c r="O21" s="74" t="s">
        <v>152</v>
      </c>
      <c r="P21" s="81" t="s">
        <v>181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9.75" thickTop="1" thickBot="1" x14ac:dyDescent="0.25">
      <c r="A22" s="12">
        <v>10</v>
      </c>
      <c r="B22" s="37" t="str">
        <f t="shared" si="0"/>
        <v>ok</v>
      </c>
      <c r="C22" s="72" t="s">
        <v>134</v>
      </c>
      <c r="D22" s="78" t="s">
        <v>140</v>
      </c>
      <c r="E22" s="78" t="s">
        <v>141</v>
      </c>
      <c r="F22" s="78" t="s">
        <v>155</v>
      </c>
      <c r="G22" s="79"/>
      <c r="H22" s="74" t="s">
        <v>113</v>
      </c>
      <c r="I22" s="78" t="s">
        <v>123</v>
      </c>
      <c r="J22" s="73" t="s">
        <v>135</v>
      </c>
      <c r="K22" s="78" t="s">
        <v>172</v>
      </c>
      <c r="L22" s="75" t="s">
        <v>149</v>
      </c>
      <c r="M22" s="74" t="s">
        <v>150</v>
      </c>
      <c r="N22" s="79"/>
      <c r="O22" s="74" t="s">
        <v>152</v>
      </c>
      <c r="P22" s="81" t="s">
        <v>181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5.25" thickTop="1" thickBot="1" x14ac:dyDescent="0.25">
      <c r="A23" s="12">
        <v>11</v>
      </c>
      <c r="B23" s="37" t="str">
        <f t="shared" si="0"/>
        <v>ok</v>
      </c>
      <c r="C23" s="72" t="s">
        <v>134</v>
      </c>
      <c r="D23" s="78" t="s">
        <v>140</v>
      </c>
      <c r="E23" s="78" t="s">
        <v>141</v>
      </c>
      <c r="F23" s="78" t="s">
        <v>155</v>
      </c>
      <c r="G23" s="79"/>
      <c r="H23" s="74" t="s">
        <v>113</v>
      </c>
      <c r="I23" s="78" t="s">
        <v>124</v>
      </c>
      <c r="J23" s="73" t="s">
        <v>135</v>
      </c>
      <c r="K23" s="78" t="s">
        <v>173</v>
      </c>
      <c r="L23" s="75" t="s">
        <v>149</v>
      </c>
      <c r="M23" s="74" t="s">
        <v>150</v>
      </c>
      <c r="N23" s="79"/>
      <c r="O23" s="74" t="s">
        <v>152</v>
      </c>
      <c r="P23" s="81" t="s">
        <v>181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2.5" thickTop="1" thickBot="1" x14ac:dyDescent="0.25">
      <c r="A24" s="12">
        <v>12</v>
      </c>
      <c r="B24" s="37" t="str">
        <f t="shared" si="0"/>
        <v>ok</v>
      </c>
      <c r="C24" s="72" t="s">
        <v>134</v>
      </c>
      <c r="D24" s="78" t="s">
        <v>140</v>
      </c>
      <c r="E24" s="78" t="s">
        <v>141</v>
      </c>
      <c r="F24" s="78" t="s">
        <v>155</v>
      </c>
      <c r="G24" s="79"/>
      <c r="H24" s="74" t="s">
        <v>113</v>
      </c>
      <c r="I24" s="78" t="s">
        <v>125</v>
      </c>
      <c r="J24" s="73" t="s">
        <v>135</v>
      </c>
      <c r="K24" s="78" t="s">
        <v>174</v>
      </c>
      <c r="L24" s="75" t="s">
        <v>149</v>
      </c>
      <c r="M24" s="74" t="s">
        <v>150</v>
      </c>
      <c r="N24" s="79"/>
      <c r="O24" s="74" t="s">
        <v>152</v>
      </c>
      <c r="P24" s="81" t="s">
        <v>181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7" thickTop="1" thickBot="1" x14ac:dyDescent="0.25">
      <c r="A25" s="12">
        <v>13</v>
      </c>
      <c r="B25" s="37" t="str">
        <f t="shared" si="0"/>
        <v>ok</v>
      </c>
      <c r="C25" s="72" t="s">
        <v>134</v>
      </c>
      <c r="D25" s="78" t="s">
        <v>142</v>
      </c>
      <c r="E25" s="78" t="s">
        <v>141</v>
      </c>
      <c r="F25" s="78" t="s">
        <v>156</v>
      </c>
      <c r="G25" s="79"/>
      <c r="H25" s="74" t="s">
        <v>113</v>
      </c>
      <c r="I25" s="78" t="s">
        <v>126</v>
      </c>
      <c r="J25" s="73" t="s">
        <v>135</v>
      </c>
      <c r="K25" s="78" t="s">
        <v>175</v>
      </c>
      <c r="L25" s="75" t="s">
        <v>149</v>
      </c>
      <c r="M25" s="74" t="s">
        <v>150</v>
      </c>
      <c r="N25" s="79"/>
      <c r="O25" s="74" t="s">
        <v>152</v>
      </c>
      <c r="P25" s="81" t="s">
        <v>181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9.75" thickTop="1" thickBot="1" x14ac:dyDescent="0.25">
      <c r="A26" s="12">
        <v>14</v>
      </c>
      <c r="B26" s="37" t="str">
        <f t="shared" si="0"/>
        <v>ok</v>
      </c>
      <c r="C26" s="72" t="s">
        <v>134</v>
      </c>
      <c r="D26" s="78" t="s">
        <v>142</v>
      </c>
      <c r="E26" s="78" t="s">
        <v>141</v>
      </c>
      <c r="F26" s="78" t="s">
        <v>156</v>
      </c>
      <c r="G26" s="79"/>
      <c r="H26" s="74" t="s">
        <v>113</v>
      </c>
      <c r="I26" s="78" t="s">
        <v>127</v>
      </c>
      <c r="J26" s="73" t="s">
        <v>135</v>
      </c>
      <c r="K26" s="78" t="s">
        <v>176</v>
      </c>
      <c r="L26" s="75" t="s">
        <v>149</v>
      </c>
      <c r="M26" s="74" t="s">
        <v>150</v>
      </c>
      <c r="N26" s="79"/>
      <c r="O26" s="74" t="s">
        <v>152</v>
      </c>
      <c r="P26" s="81" t="s">
        <v>181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65.25" thickTop="1" thickBot="1" x14ac:dyDescent="0.3">
      <c r="A27" s="12">
        <v>15</v>
      </c>
      <c r="B27" s="37" t="str">
        <f t="shared" si="0"/>
        <v>ok</v>
      </c>
      <c r="C27" s="72" t="s">
        <v>134</v>
      </c>
      <c r="D27" s="78" t="s">
        <v>143</v>
      </c>
      <c r="E27" s="78" t="s">
        <v>144</v>
      </c>
      <c r="F27" s="78" t="s">
        <v>157</v>
      </c>
      <c r="G27" s="79"/>
      <c r="H27" s="74" t="s">
        <v>113</v>
      </c>
      <c r="I27" s="78" t="s">
        <v>128</v>
      </c>
      <c r="J27" s="73" t="s">
        <v>135</v>
      </c>
      <c r="K27" s="90" t="s">
        <v>177</v>
      </c>
      <c r="L27" s="75" t="s">
        <v>149</v>
      </c>
      <c r="M27" s="74" t="s">
        <v>150</v>
      </c>
      <c r="N27" s="79"/>
      <c r="O27" s="74" t="s">
        <v>152</v>
      </c>
      <c r="P27" s="81" t="s">
        <v>182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65.25" thickTop="1" thickBot="1" x14ac:dyDescent="0.25">
      <c r="A28" s="12">
        <v>16</v>
      </c>
      <c r="B28" s="37" t="str">
        <f t="shared" si="0"/>
        <v>ok</v>
      </c>
      <c r="C28" s="77" t="s">
        <v>134</v>
      </c>
      <c r="D28" s="78" t="s">
        <v>145</v>
      </c>
      <c r="E28" s="78" t="s">
        <v>146</v>
      </c>
      <c r="F28" s="78" t="s">
        <v>148</v>
      </c>
      <c r="G28" s="79"/>
      <c r="H28" s="79" t="s">
        <v>113</v>
      </c>
      <c r="I28" s="78" t="s">
        <v>115</v>
      </c>
      <c r="J28" s="78" t="s">
        <v>135</v>
      </c>
      <c r="K28" s="78" t="s">
        <v>147</v>
      </c>
      <c r="L28" s="75" t="s">
        <v>149</v>
      </c>
      <c r="M28" s="74" t="s">
        <v>151</v>
      </c>
      <c r="N28" s="79"/>
      <c r="O28" s="74" t="s">
        <v>152</v>
      </c>
      <c r="P28" s="81" t="s">
        <v>183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90.75" thickTop="1" thickBot="1" x14ac:dyDescent="0.25">
      <c r="A29" s="12">
        <v>17</v>
      </c>
      <c r="B29" s="37" t="str">
        <f t="shared" si="0"/>
        <v>ok</v>
      </c>
      <c r="C29" s="77" t="s">
        <v>134</v>
      </c>
      <c r="D29" s="78" t="s">
        <v>145</v>
      </c>
      <c r="E29" s="78" t="s">
        <v>146</v>
      </c>
      <c r="F29" s="78" t="s">
        <v>148</v>
      </c>
      <c r="G29" s="79"/>
      <c r="H29" s="79" t="s">
        <v>113</v>
      </c>
      <c r="I29" s="78" t="s">
        <v>114</v>
      </c>
      <c r="J29" s="78" t="s">
        <v>135</v>
      </c>
      <c r="K29" s="78" t="s">
        <v>161</v>
      </c>
      <c r="L29" s="75" t="s">
        <v>149</v>
      </c>
      <c r="M29" s="74" t="s">
        <v>150</v>
      </c>
      <c r="N29" s="79"/>
      <c r="O29" s="74" t="s">
        <v>152</v>
      </c>
      <c r="P29" s="81" t="s">
        <v>184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2.5" thickTop="1" thickBot="1" x14ac:dyDescent="0.3">
      <c r="A30" s="12">
        <v>18</v>
      </c>
      <c r="B30" s="37" t="str">
        <f t="shared" si="0"/>
        <v>ok</v>
      </c>
      <c r="C30" s="77" t="s">
        <v>134</v>
      </c>
      <c r="D30" s="78" t="s">
        <v>145</v>
      </c>
      <c r="E30" s="78" t="s">
        <v>146</v>
      </c>
      <c r="F30" s="78" t="s">
        <v>148</v>
      </c>
      <c r="G30" s="79"/>
      <c r="H30" s="79" t="s">
        <v>113</v>
      </c>
      <c r="I30" s="78" t="s">
        <v>116</v>
      </c>
      <c r="J30" s="78" t="s">
        <v>135</v>
      </c>
      <c r="K30" s="78" t="s">
        <v>162</v>
      </c>
      <c r="L30" s="75" t="s">
        <v>149</v>
      </c>
      <c r="M30" s="74" t="s">
        <v>150</v>
      </c>
      <c r="N30" s="79"/>
      <c r="O30" s="74" t="s">
        <v>152</v>
      </c>
      <c r="P30" s="90" t="s">
        <v>183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116.25" thickTop="1" thickBot="1" x14ac:dyDescent="0.25">
      <c r="A31" s="12">
        <v>19</v>
      </c>
      <c r="B31" s="37" t="str">
        <f t="shared" si="0"/>
        <v>ok</v>
      </c>
      <c r="C31" s="77" t="s">
        <v>134</v>
      </c>
      <c r="D31" s="78" t="s">
        <v>145</v>
      </c>
      <c r="E31" s="78" t="s">
        <v>146</v>
      </c>
      <c r="F31" s="78" t="s">
        <v>148</v>
      </c>
      <c r="G31" s="79"/>
      <c r="H31" s="79" t="s">
        <v>113</v>
      </c>
      <c r="I31" s="78" t="s">
        <v>158</v>
      </c>
      <c r="J31" s="78" t="s">
        <v>135</v>
      </c>
      <c r="K31" s="78" t="s">
        <v>163</v>
      </c>
      <c r="L31" s="75" t="s">
        <v>149</v>
      </c>
      <c r="M31" s="74" t="s">
        <v>150</v>
      </c>
      <c r="N31" s="79"/>
      <c r="O31" s="74" t="s">
        <v>152</v>
      </c>
      <c r="P31" s="81" t="s">
        <v>185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1.75" thickTop="1" x14ac:dyDescent="0.2">
      <c r="A32" s="12">
        <v>20</v>
      </c>
      <c r="B32" s="37" t="str">
        <f t="shared" si="0"/>
        <v>ok</v>
      </c>
      <c r="C32" s="77" t="s">
        <v>134</v>
      </c>
      <c r="D32" s="78" t="s">
        <v>145</v>
      </c>
      <c r="E32" s="78" t="s">
        <v>146</v>
      </c>
      <c r="F32" s="78" t="s">
        <v>148</v>
      </c>
      <c r="G32" s="79"/>
      <c r="H32" s="79" t="s">
        <v>113</v>
      </c>
      <c r="I32" s="78" t="s">
        <v>159</v>
      </c>
      <c r="J32" s="78" t="s">
        <v>135</v>
      </c>
      <c r="K32" s="78" t="s">
        <v>164</v>
      </c>
      <c r="L32" s="75" t="s">
        <v>149</v>
      </c>
      <c r="M32" s="74" t="s">
        <v>150</v>
      </c>
      <c r="N32" s="79"/>
      <c r="O32" s="74" t="s">
        <v>152</v>
      </c>
      <c r="P32" s="81" t="s">
        <v>183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D13:E62 M13:N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26 I28:L62 I27:J27 L27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29 P31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 K28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9 P31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2021-11-17T20:08:28Z</dcterms:modified>
</cp:coreProperties>
</file>